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F35" i="1" l="1"/>
  <c r="I35" i="1" s="1"/>
  <c r="F34" i="1"/>
  <c r="I34" i="1" s="1"/>
  <c r="F33" i="1"/>
  <c r="I33" i="1" s="1"/>
  <c r="F32" i="1"/>
  <c r="F31" i="1" s="1"/>
  <c r="F30" i="1"/>
  <c r="I30" i="1" s="1"/>
  <c r="F29" i="1"/>
  <c r="I29" i="1" s="1"/>
  <c r="F28" i="1"/>
  <c r="I28" i="1" s="1"/>
  <c r="F27" i="1"/>
  <c r="F26" i="1" s="1"/>
  <c r="F25" i="1"/>
  <c r="I25" i="1" s="1"/>
  <c r="F24" i="1"/>
  <c r="F23" i="1" s="1"/>
  <c r="F22" i="1"/>
  <c r="I22" i="1" s="1"/>
  <c r="F21" i="1"/>
  <c r="I21" i="1" s="1"/>
  <c r="F20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I24" i="1" l="1"/>
  <c r="I23" i="1" s="1"/>
  <c r="I27" i="1"/>
  <c r="I26" i="1" s="1"/>
  <c r="I32" i="1"/>
  <c r="I31" i="1" s="1"/>
  <c r="F19" i="1"/>
  <c r="I20" i="1"/>
  <c r="I19" i="1" s="1"/>
  <c r="I10" i="1"/>
  <c r="H37" i="1"/>
  <c r="G37" i="1"/>
  <c r="E37" i="1"/>
  <c r="F10" i="1"/>
  <c r="D37" i="1"/>
  <c r="F7" i="1"/>
  <c r="I7" i="1"/>
  <c r="I37" i="1" l="1"/>
  <c r="F37" i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<sst xmlns="http://schemas.openxmlformats.org/spreadsheetml/2006/main" count="69" uniqueCount="69">
  <si>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</si>
  <si>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</si>
  <si>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</si>
  <si>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</si>
  <si>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</si>
  <si>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</si>
  <si>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</si>
  <si>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</si>
  <si>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</si>
  <si>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</si>
  <si>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</si>
  <si>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</si>
  <si>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</si>
  <si>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</si>
  <si>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</si>
  <si>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</si>
  <si>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</si>
  <si>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</si>
  <si>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</si>
  <si>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</si>
  <si>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</si>
  <si>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</si>
  <si>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</si>
  <si>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</si>
  <si>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</si>
  <si>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</si>
  <si>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</si>
  <si>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</si>
  <si>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</si>
  <si>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</si>
  <si>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</si>
  <si>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</si>
  <si>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</si>
  <si>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</si>
  <si>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</si>
  <si>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</si>
  <si>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</si>
  <si>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</si>
  <si>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</si>
  <si>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</si>
  <si>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</si>
  <si>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</si>
  <si>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</si>
  <si>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</si>
  <si>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</si>
  <si>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</si>
  <si>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</si>
  <si>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</si>
  <si>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</si>
  <si>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</si>
  <si>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</si>
  <si>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</si>
  <si>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</si>
  <si>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</si>
  <si>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</si>
  <si>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</si>
  <si>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</si>
  <si>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</si>
  <si>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</si>
  <si>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</si>
  <si>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</si>
  <si>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</si>
  <si>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</si>
  <si>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</si>
  <si>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SALAMANCA, GUANAJUATO.
GASTO POR CATEGORÍA PROGRAMÁTICA
Del 1 de Enero al 30 de Septiembre del 2019</t>
  </si>
  <si>
    <t>C.P. HUMBERTO RAZO ARTEAGA</t>
  </si>
  <si>
    <t>LIC  Y M.F. CANDELARIA CAMPOS CISNEROS</t>
  </si>
  <si>
    <t>TESORERO MUNICIPAL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</si>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</sst>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0" fillId="0" borderId="0" xfId="0"/>
    <xf numFmtId="0" fontId="7" fillId="0" borderId="0" xfId="8" applyFont="1" applyFill="1" applyBorder="1" applyAlignment="1" applyProtection="1">
      <alignment horizontal="center"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0" borderId="0" xfId="7" applyFont="1" applyFill="1" applyBorder="1" applyAlignment="1" applyProtection="1">
      <alignment horizontal="center" vertical="top"/>
      <protection locked="0"/>
    </xf>
  </cellXfs>
  <cellStyles count="27">
    <cellStyle name="Euro" xfId="1"/>
    <cellStyle name="Millares 2" xfId="2"/>
    <cellStyle name="Millares 2 2" xfId="3"/>
    <cellStyle name="Millares 2 2 2" xfId="23"/>
    <cellStyle name="Millares 2 2 3" xfId="18"/>
    <cellStyle name="Millares 2 3" xfId="4"/>
    <cellStyle name="Millares 2 3 2" xfId="24"/>
    <cellStyle name="Millares 2 3 3" xfId="19"/>
    <cellStyle name="Millares 2 4" xfId="22"/>
    <cellStyle name="Millares 2 5" xfId="17"/>
    <cellStyle name="Millares 3" xfId="5"/>
    <cellStyle name="Millares 3 2" xfId="25"/>
    <cellStyle name="Millares 3 3" xfId="20"/>
    <cellStyle name="Moneda 2" xfId="6"/>
    <cellStyle name="Moneda 2 2" xfId="26"/>
    <cellStyle name="Moneda 2 3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5.42578125" style="1" customWidth="1"/>
    <col min="6" max="6" width="15.7109375" style="1" customWidth="1"/>
    <col min="7" max="7" width="19.7109375" style="2" customWidth="1"/>
    <col min="8" max="9" width="15.7109375" style="2" customWidth="1"/>
    <col min="10" max="16384" width="11.42578125" style="1"/>
  </cols>
  <sheetData>
    <row r="1" spans="1:9" ht="35.1" customHeight="1" x14ac:dyDescent="0.2">
      <c r="A1" s="33" t="s">
        <v>64</v>
      </c>
      <c r="B1" s="30"/>
      <c r="C1" s="30"/>
      <c r="D1" s="30"/>
      <c r="E1" s="30"/>
      <c r="F1" s="30"/>
      <c r="G1" s="30"/>
      <c r="H1" s="30"/>
      <c r="I1" s="34"/>
    </row>
    <row r="2" spans="1:9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8"/>
      <c r="B3" s="39"/>
      <c r="C3" s="40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2"/>
    </row>
    <row r="4" spans="1:9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867950</v>
      </c>
      <c r="F7" s="18">
        <f t="shared" ref="F7:I7" si="0">SUM(F8:F9)</f>
        <v>867950</v>
      </c>
      <c r="G7" s="18">
        <f t="shared" si="0"/>
        <v>467600</v>
      </c>
      <c r="H7" s="18">
        <f t="shared" si="0"/>
        <v>467600</v>
      </c>
      <c r="I7" s="18">
        <f t="shared" si="0"/>
        <v>400350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867950</v>
      </c>
      <c r="F8" s="19">
        <f>D8+E8</f>
        <v>867950</v>
      </c>
      <c r="G8" s="19">
        <v>467600</v>
      </c>
      <c r="H8" s="19">
        <v>467600</v>
      </c>
      <c r="I8" s="19">
        <f>F8-G8</f>
        <v>400350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784568697.46000004</v>
      </c>
      <c r="E10" s="18">
        <f>SUM(E11:E18)</f>
        <v>164654098.53</v>
      </c>
      <c r="F10" s="18">
        <f t="shared" ref="F10:I10" si="1">SUM(F11:F18)</f>
        <v>949222795.99000001</v>
      </c>
      <c r="G10" s="18">
        <f t="shared" si="1"/>
        <v>589234204.69000006</v>
      </c>
      <c r="H10" s="18">
        <f t="shared" si="1"/>
        <v>578321807.58000004</v>
      </c>
      <c r="I10" s="18">
        <f t="shared" si="1"/>
        <v>359988591.30000007</v>
      </c>
    </row>
    <row r="11" spans="1:9" x14ac:dyDescent="0.2">
      <c r="A11" s="27" t="s">
        <v>46</v>
      </c>
      <c r="B11" s="9"/>
      <c r="C11" s="3" t="s">
        <v>4</v>
      </c>
      <c r="D11" s="19">
        <v>784568697.46000004</v>
      </c>
      <c r="E11" s="19">
        <v>53073124.990000002</v>
      </c>
      <c r="F11" s="19">
        <f t="shared" ref="F11:F18" si="2">D11+E11</f>
        <v>837641822.45000005</v>
      </c>
      <c r="G11" s="19">
        <v>489105413.98000002</v>
      </c>
      <c r="H11" s="19">
        <v>478208598.73000002</v>
      </c>
      <c r="I11" s="19">
        <f t="shared" ref="I11:I18" si="3">F11-G11</f>
        <v>348536408.47000003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111580973.54000001</v>
      </c>
      <c r="F18" s="19">
        <f t="shared" si="2"/>
        <v>111580973.54000001</v>
      </c>
      <c r="G18" s="19">
        <v>100128790.70999999</v>
      </c>
      <c r="H18" s="19">
        <v>100113208.84999999</v>
      </c>
      <c r="I18" s="19">
        <f t="shared" si="3"/>
        <v>11452182.830000013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784568697.46000004</v>
      </c>
      <c r="E37" s="24">
        <f t="shared" ref="E37:I37" si="16">SUM(E7+E10+E19+E23+E26+E31)</f>
        <v>165522048.53</v>
      </c>
      <c r="F37" s="24">
        <f t="shared" si="16"/>
        <v>950090745.99000001</v>
      </c>
      <c r="G37" s="24">
        <f t="shared" si="16"/>
        <v>589701804.69000006</v>
      </c>
      <c r="H37" s="24">
        <f t="shared" si="16"/>
        <v>578789407.58000004</v>
      </c>
      <c r="I37" s="24">
        <f t="shared" si="16"/>
        <v>360388941.30000007</v>
      </c>
    </row>
    <row r="44" spans="1:9" ht="15" x14ac:dyDescent="0.25">
      <c r="C44" s="29" t="s">
        <v>65</v>
      </c>
      <c r="D44" s="28"/>
      <c r="E44" s="28"/>
      <c r="F44" s="44" t="s">
        <v>66</v>
      </c>
      <c r="G44" s="44"/>
      <c r="H44" s="28"/>
    </row>
    <row r="45" spans="1:9" ht="15" x14ac:dyDescent="0.25">
      <c r="C45" s="29" t="s">
        <v>67</v>
      </c>
      <c r="D45" s="28"/>
      <c r="E45" s="28"/>
      <c r="F45" s="44" t="s">
        <v>68</v>
      </c>
      <c r="G45" s="44"/>
      <c r="H45" s="28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6">
    <mergeCell ref="D2:H2"/>
    <mergeCell ref="I2:I3"/>
    <mergeCell ref="A1:I1"/>
    <mergeCell ref="A2:C4"/>
    <mergeCell ref="F45:G45"/>
    <mergeCell ref="F44:G4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2019-10-30T19:13:24Z</cp:lastPrinted>
  <dcterms:created xsi:type="dcterms:W3CDTF">2012-12-11T21:13:37Z</dcterms:created>
  <dcterms:modified xsi:type="dcterms:W3CDTF">2019-10-31T16:38:34Z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